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家族\衣笠輝夫\000重要ユース関連\000①ＹＶＬＦ関連\第２８回ＹＶＬＦ（2015年）\重要ワイズへの案内\第28回YVLFワイズへの案内\"/>
    </mc:Choice>
  </mc:AlternateContent>
  <bookViews>
    <workbookView xWindow="0" yWindow="0" windowWidth="24120" windowHeight="12450"/>
  </bookViews>
  <sheets>
    <sheet name="2015年第28回ＹＶＬＦ（東京Ｙ山中湖）ワイズ参加者用" sheetId="1" r:id="rId1"/>
  </sheets>
  <definedNames>
    <definedName name="_Print_Area" localSheetId="0">'2015年第28回ＹＶＬＦ（東京Ｙ山中湖）ワイズ参加者用'!$B$12:$O$32</definedName>
    <definedName name="_xlnm.Print_Area" localSheetId="0">'2015年第28回ＹＶＬＦ（東京Ｙ山中湖）ワイズ参加者用'!$A$1:$N$38</definedName>
  </definedNames>
  <calcPr calcId="152511" concurrentCalc="0"/>
</workbook>
</file>

<file path=xl/calcChain.xml><?xml version="1.0" encoding="utf-8"?>
<calcChain xmlns="http://schemas.openxmlformats.org/spreadsheetml/2006/main">
  <c r="Q25" i="1" l="1"/>
  <c r="R25" i="1"/>
  <c r="S20" i="1"/>
  <c r="S22" i="1"/>
  <c r="S23" i="1"/>
  <c r="S24" i="1"/>
  <c r="Q17" i="1"/>
  <c r="Q18" i="1"/>
  <c r="N15" i="1"/>
  <c r="M31" i="1"/>
  <c r="L31" i="1"/>
  <c r="K31" i="1"/>
  <c r="J31" i="1"/>
  <c r="I31" i="1"/>
  <c r="H31" i="1"/>
  <c r="G31" i="1"/>
  <c r="F31" i="1"/>
  <c r="N31" i="1"/>
  <c r="S25" i="1"/>
</calcChain>
</file>

<file path=xl/sharedStrings.xml><?xml version="1.0" encoding="utf-8"?>
<sst xmlns="http://schemas.openxmlformats.org/spreadsheetml/2006/main" count="62" uniqueCount="48">
  <si>
    <t>クラブ名</t>
    <rPh sb="3" eb="4">
      <t>メイ</t>
    </rPh>
    <phoneticPr fontId="4"/>
  </si>
  <si>
    <t>性別</t>
    <rPh sb="0" eb="2">
      <t>セイベツ</t>
    </rPh>
    <phoneticPr fontId="4"/>
  </si>
  <si>
    <t>No</t>
    <phoneticPr fontId="4"/>
  </si>
  <si>
    <t>合計金額</t>
    <rPh sb="0" eb="2">
      <t>ゴウケイ</t>
    </rPh>
    <rPh sb="2" eb="4">
      <t>キンガク</t>
    </rPh>
    <phoneticPr fontId="4"/>
  </si>
  <si>
    <t>○</t>
    <phoneticPr fontId="4"/>
  </si>
  <si>
    <t>○</t>
    <phoneticPr fontId="4"/>
  </si>
  <si>
    <t>○</t>
    <phoneticPr fontId="4"/>
  </si>
  <si>
    <t>○</t>
  </si>
  <si>
    <t>○</t>
    <phoneticPr fontId="4"/>
  </si>
  <si>
    <t>○</t>
    <phoneticPr fontId="4"/>
  </si>
  <si>
    <t>全行程参加時</t>
    <rPh sb="0" eb="3">
      <t>ゼンコウテイ</t>
    </rPh>
    <rPh sb="3" eb="5">
      <t>サンカ</t>
    </rPh>
    <rPh sb="5" eb="6">
      <t>ジ</t>
    </rPh>
    <phoneticPr fontId="2"/>
  </si>
  <si>
    <t>宿泊費</t>
    <rPh sb="0" eb="3">
      <t>シュクハクヒ</t>
    </rPh>
    <phoneticPr fontId="2"/>
  </si>
  <si>
    <t>円</t>
    <rPh sb="0" eb="1">
      <t>エン</t>
    </rPh>
    <phoneticPr fontId="2"/>
  </si>
  <si>
    <t>食事</t>
    <rPh sb="0" eb="2">
      <t>ショクジ</t>
    </rPh>
    <phoneticPr fontId="2"/>
  </si>
  <si>
    <t>計</t>
    <rPh sb="0" eb="1">
      <t>ケイ</t>
    </rPh>
    <phoneticPr fontId="2"/>
  </si>
  <si>
    <t>夕食</t>
    <rPh sb="0" eb="2">
      <t>ユウショク</t>
    </rPh>
    <phoneticPr fontId="2"/>
  </si>
  <si>
    <t>朝食</t>
    <rPh sb="0" eb="1">
      <t>アサ</t>
    </rPh>
    <rPh sb="1" eb="2">
      <t>ショク</t>
    </rPh>
    <phoneticPr fontId="2"/>
  </si>
  <si>
    <t>昼食</t>
    <rPh sb="0" eb="2">
      <t>チュウショク</t>
    </rPh>
    <phoneticPr fontId="2"/>
  </si>
  <si>
    <t>計</t>
    <rPh sb="0" eb="1">
      <t>ケイ</t>
    </rPh>
    <phoneticPr fontId="2"/>
  </si>
  <si>
    <t>宿泊</t>
    <rPh sb="0" eb="2">
      <t>シュクハク</t>
    </rPh>
    <phoneticPr fontId="2"/>
  </si>
  <si>
    <t>氏 　  名</t>
    <rPh sb="0" eb="1">
      <t>シ</t>
    </rPh>
    <rPh sb="5" eb="6">
      <t>メイ</t>
    </rPh>
    <phoneticPr fontId="4"/>
  </si>
  <si>
    <t>ワイズメンズクラブ名　：</t>
    <rPh sb="9" eb="10">
      <t>メイ</t>
    </rPh>
    <phoneticPr fontId="4"/>
  </si>
  <si>
    <t>クラブ</t>
    <phoneticPr fontId="4"/>
  </si>
  <si>
    <t>・「部分参加」も大歓迎です！</t>
    <rPh sb="2" eb="4">
      <t>ブブン</t>
    </rPh>
    <rPh sb="4" eb="6">
      <t>サンカ</t>
    </rPh>
    <rPh sb="8" eb="11">
      <t>ダイカンゲイ</t>
    </rPh>
    <phoneticPr fontId="4"/>
  </si>
  <si>
    <t>・食事、宿泊の不要な方もご記入下さい。</t>
    <rPh sb="1" eb="3">
      <t>ショクジ</t>
    </rPh>
    <rPh sb="4" eb="6">
      <t>シュクハク</t>
    </rPh>
    <rPh sb="7" eb="9">
      <t>フヨウ</t>
    </rPh>
    <rPh sb="10" eb="11">
      <t>カタ</t>
    </rPh>
    <rPh sb="13" eb="16">
      <t>キニュウクダ</t>
    </rPh>
    <phoneticPr fontId="4"/>
  </si>
  <si>
    <t>・できるだけクラブ単位でお申し込み下さい。</t>
    <rPh sb="9" eb="11">
      <t>タンイ</t>
    </rPh>
    <rPh sb="13" eb="14">
      <t>モウ</t>
    </rPh>
    <rPh sb="15" eb="16">
      <t>コ</t>
    </rPh>
    <rPh sb="17" eb="21">
      <t>ク</t>
    </rPh>
    <phoneticPr fontId="4"/>
  </si>
  <si>
    <t>・参加スケジュールに氏名と○印をつけて下さい。その上で、参加費用を各自ご確認ください。</t>
    <rPh sb="1" eb="3">
      <t>サンカ</t>
    </rPh>
    <rPh sb="10" eb="12">
      <t>シメイ</t>
    </rPh>
    <rPh sb="14" eb="15">
      <t>シルシ</t>
    </rPh>
    <rPh sb="19" eb="23">
      <t>ク</t>
    </rPh>
    <rPh sb="25" eb="26">
      <t>ウエ</t>
    </rPh>
    <phoneticPr fontId="4"/>
  </si>
  <si>
    <t>・極力変更が無い様にお願い致します。もし変更があった場合は、速やかにご連絡下さい。</t>
    <rPh sb="1" eb="3">
      <t>キョクリョク</t>
    </rPh>
    <rPh sb="3" eb="5">
      <t>ヘンコウ</t>
    </rPh>
    <rPh sb="6" eb="7">
      <t>ナ</t>
    </rPh>
    <rPh sb="8" eb="9">
      <t>ヨウ</t>
    </rPh>
    <rPh sb="13" eb="14">
      <t>イタ</t>
    </rPh>
    <rPh sb="20" eb="22">
      <t>ヘンコウ</t>
    </rPh>
    <rPh sb="26" eb="28">
      <t>バアイ</t>
    </rPh>
    <rPh sb="30" eb="31">
      <t>スミ</t>
    </rPh>
    <rPh sb="35" eb="37">
      <t>レンラク</t>
    </rPh>
    <rPh sb="37" eb="41">
      <t>ク</t>
    </rPh>
    <phoneticPr fontId="4"/>
  </si>
  <si>
    <t>・山中湖キャンプサイトまでの交通費は各自負担です。</t>
    <phoneticPr fontId="2"/>
  </si>
  <si>
    <t>　　申し込み先</t>
    <rPh sb="2" eb="3">
      <t>モウ</t>
    </rPh>
    <rPh sb="4" eb="5">
      <t>コ</t>
    </rPh>
    <rPh sb="6" eb="7">
      <t>サキ</t>
    </rPh>
    <phoneticPr fontId="4"/>
  </si>
  <si>
    <t>　　携帯電話</t>
    <rPh sb="2" eb="4">
      <t>ケイタイ</t>
    </rPh>
    <rPh sb="4" eb="6">
      <t>デンワ</t>
    </rPh>
    <phoneticPr fontId="4"/>
  </si>
  <si>
    <t>　　Eメール</t>
    <phoneticPr fontId="4"/>
  </si>
  <si>
    <t>　埼玉県さいたま市大宮区北袋町２－９－３</t>
    <rPh sb="1" eb="4">
      <t>サイタマケン</t>
    </rPh>
    <rPh sb="8" eb="9">
      <t>シ</t>
    </rPh>
    <rPh sb="9" eb="11">
      <t>オオミヤ</t>
    </rPh>
    <rPh sb="11" eb="12">
      <t>ク</t>
    </rPh>
    <rPh sb="12" eb="14">
      <t>キタブクロ</t>
    </rPh>
    <rPh sb="14" eb="15">
      <t>チョウ</t>
    </rPh>
    <phoneticPr fontId="4"/>
  </si>
  <si>
    <t>　ＦＡＸ：０４８－６４７－２９７９</t>
    <phoneticPr fontId="4"/>
  </si>
  <si>
    <t>　kinugasa@jcom.home.ne.jp</t>
    <phoneticPr fontId="4"/>
  </si>
  <si>
    <t>　０９０－６０３８－１８４３</t>
    <phoneticPr fontId="4"/>
  </si>
  <si>
    <t>衣笠輝夫</t>
    <rPh sb="0" eb="2">
      <t>キヌガサ</t>
    </rPh>
    <rPh sb="2" eb="4">
      <t>テルオ</t>
    </rPh>
    <phoneticPr fontId="2"/>
  </si>
  <si>
    <t>※参加申込締切り：８月２０日</t>
    <rPh sb="1" eb="3">
      <t>サンカ</t>
    </rPh>
    <rPh sb="3" eb="4">
      <t>モウ</t>
    </rPh>
    <rPh sb="4" eb="5">
      <t>コ</t>
    </rPh>
    <rPh sb="5" eb="6">
      <t>シ</t>
    </rPh>
    <rPh sb="6" eb="7">
      <t>キ</t>
    </rPh>
    <rPh sb="10" eb="11">
      <t>ガツ</t>
    </rPh>
    <rPh sb="13" eb="14">
      <t>ニチ</t>
    </rPh>
    <phoneticPr fontId="4"/>
  </si>
  <si>
    <t>第２８回ユースボランティア・リーダーズフォーラム実行委員長</t>
    <rPh sb="0" eb="1">
      <t>ダイ</t>
    </rPh>
    <rPh sb="3" eb="4">
      <t>カイ</t>
    </rPh>
    <rPh sb="24" eb="26">
      <t>ジッコウ</t>
    </rPh>
    <rPh sb="26" eb="29">
      <t>イインチョウ</t>
    </rPh>
    <phoneticPr fontId="4"/>
  </si>
  <si>
    <t>9/11日（金）夕</t>
    <rPh sb="4" eb="5">
      <t>ヒ</t>
    </rPh>
    <rPh sb="6" eb="7">
      <t>キン</t>
    </rPh>
    <rPh sb="8" eb="9">
      <t>ユウ</t>
    </rPh>
    <phoneticPr fontId="4"/>
  </si>
  <si>
    <t>9/11(金）宿泊</t>
    <rPh sb="5" eb="6">
      <t>キン</t>
    </rPh>
    <rPh sb="7" eb="9">
      <t>シュクハク</t>
    </rPh>
    <phoneticPr fontId="4"/>
  </si>
  <si>
    <t>9/12(土）朝</t>
    <rPh sb="5" eb="6">
      <t>ド</t>
    </rPh>
    <rPh sb="7" eb="8">
      <t>アサ</t>
    </rPh>
    <phoneticPr fontId="4"/>
  </si>
  <si>
    <t>9/12土）昼</t>
    <rPh sb="4" eb="5">
      <t>ド</t>
    </rPh>
    <rPh sb="6" eb="7">
      <t>ヒル</t>
    </rPh>
    <phoneticPr fontId="4"/>
  </si>
  <si>
    <t>9/12(土）夕</t>
    <rPh sb="5" eb="6">
      <t>ド</t>
    </rPh>
    <rPh sb="7" eb="8">
      <t>ユウ</t>
    </rPh>
    <phoneticPr fontId="4"/>
  </si>
  <si>
    <t>9/12(土）宿泊</t>
    <rPh sb="5" eb="6">
      <t>ド</t>
    </rPh>
    <rPh sb="7" eb="9">
      <t>シュクハク</t>
    </rPh>
    <phoneticPr fontId="4"/>
  </si>
  <si>
    <t>9/13（日）朝</t>
    <rPh sb="5" eb="6">
      <t>ヒ</t>
    </rPh>
    <rPh sb="7" eb="8">
      <t>アサ</t>
    </rPh>
    <phoneticPr fontId="4"/>
  </si>
  <si>
    <t>9/13(日）昼</t>
    <rPh sb="5" eb="6">
      <t>ヒ</t>
    </rPh>
    <rPh sb="7" eb="8">
      <t>ヒル</t>
    </rPh>
    <phoneticPr fontId="4"/>
  </si>
  <si>
    <t>第２８回ユースボランティア・リーダーズフォーラム（2015年9月11日～13日　山中湖） 参加申込書</t>
    <rPh sb="0" eb="1">
      <t>ダイ</t>
    </rPh>
    <rPh sb="3" eb="4">
      <t>カイ</t>
    </rPh>
    <rPh sb="29" eb="30">
      <t>ネン</t>
    </rPh>
    <rPh sb="31" eb="32">
      <t>ツキ</t>
    </rPh>
    <rPh sb="34" eb="35">
      <t>ヒ</t>
    </rPh>
    <rPh sb="38" eb="39">
      <t>ヒ</t>
    </rPh>
    <rPh sb="40" eb="42">
      <t>ヤマナカ</t>
    </rPh>
    <rPh sb="42" eb="43">
      <t>コ</t>
    </rPh>
    <rPh sb="45" eb="47">
      <t>サンカ</t>
    </rPh>
    <rPh sb="47" eb="50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</si>
</sst>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&quot;円&quot;"/>
  </numFmts>
  <fonts count="21">
    <font>
      <sz val="10"/>
      <color indexed="8"/>
      <name val="メイリオ"/>
      <family val="3"/>
      <charset val="128"/>
    </font>
    <font>
      <sz val="10"/>
      <name val="ヒラギノ丸ゴ ProN W4"/>
      <family val="3"/>
      <charset val="128"/>
    </font>
    <font>
      <sz val="6"/>
      <name val="メイリオ"/>
      <family val="3"/>
      <charset val="128"/>
    </font>
    <font>
      <sz val="6"/>
      <name val="ヒラギノ丸ゴ ProN W4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Verdana"/>
      <family val="2"/>
    </font>
    <font>
      <u/>
      <sz val="10"/>
      <name val="ヒラギノ丸ゴ ProN W4"/>
      <family val="3"/>
      <charset val="128"/>
    </font>
    <font>
      <sz val="10"/>
      <color indexed="10"/>
      <name val="ヒラギノ丸ゴ ProN W4"/>
      <family val="3"/>
      <charset val="128"/>
    </font>
    <font>
      <sz val="10"/>
      <name val="ヒラギノ丸ゴ ProN W4"/>
      <family val="3"/>
      <charset val="128"/>
    </font>
    <font>
      <b/>
      <sz val="10"/>
      <name val="ヒラギノ丸ゴ ProN W4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>
      <alignment vertical="center"/>
    </xf>
    <xf numFmtId="38" fontId="5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4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7" xfId="0" applyNumberFormat="1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3" fontId="1" fillId="0" borderId="10" xfId="0" applyNumberFormat="1" applyFont="1" applyBorder="1">
      <alignment vertical="center"/>
    </xf>
    <xf numFmtId="3" fontId="1" fillId="0" borderId="0" xfId="0" applyNumberFormat="1" applyFont="1" applyBorder="1">
      <alignment vertical="center"/>
    </xf>
    <xf numFmtId="0" fontId="6" fillId="0" borderId="0" xfId="0" applyFont="1">
      <alignment vertical="center"/>
    </xf>
    <xf numFmtId="3" fontId="3" fillId="0" borderId="0" xfId="0" applyNumberFormat="1" applyFont="1" applyFill="1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Continuous" vertical="center" shrinkToFit="1"/>
    </xf>
    <xf numFmtId="176" fontId="7" fillId="3" borderId="9" xfId="1" applyNumberFormat="1" applyFont="1" applyFill="1" applyBorder="1" applyAlignment="1">
      <alignment horizontal="centerContinuous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Fill="1" applyBorder="1">
      <alignment vertical="center"/>
    </xf>
    <xf numFmtId="3" fontId="8" fillId="0" borderId="0" xfId="0" applyNumberFormat="1" applyFont="1" applyFill="1" applyBorder="1">
      <alignment vertical="center"/>
    </xf>
    <xf numFmtId="0" fontId="1" fillId="4" borderId="2" xfId="0" applyFont="1" applyFill="1" applyBorder="1" applyAlignment="1">
      <alignment horizontal="centerContinuous" vertical="center" shrinkToFit="1"/>
    </xf>
    <xf numFmtId="176" fontId="7" fillId="4" borderId="9" xfId="1" applyNumberFormat="1" applyFont="1" applyFill="1" applyBorder="1" applyAlignment="1">
      <alignment horizontal="centerContinuous"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176" fontId="7" fillId="4" borderId="9" xfId="1" applyNumberFormat="1" applyFont="1" applyFill="1" applyBorder="1" applyAlignment="1">
      <alignment horizontal="center" vertical="center"/>
    </xf>
    <xf numFmtId="176" fontId="7" fillId="3" borderId="9" xfId="1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10" fillId="0" borderId="17" xfId="0" applyFont="1" applyBorder="1">
      <alignment vertical="center"/>
    </xf>
    <xf numFmtId="0" fontId="12" fillId="0" borderId="1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>
      <alignment vertical="center"/>
    </xf>
    <xf numFmtId="3" fontId="9" fillId="0" borderId="0" xfId="0" applyNumberFormat="1" applyFont="1">
      <alignment vertical="center"/>
    </xf>
    <xf numFmtId="3" fontId="9" fillId="0" borderId="0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" fillId="0" borderId="20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2" applyFont="1" applyAlignment="1" applyProtection="1">
      <alignment vertical="center"/>
    </xf>
    <xf numFmtId="0" fontId="12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8</xdr:row>
      <xdr:rowOff>133350</xdr:rowOff>
    </xdr:from>
    <xdr:to>
      <xdr:col>10</xdr:col>
      <xdr:colOff>523875</xdr:colOff>
      <xdr:row>16</xdr:row>
      <xdr:rowOff>123825</xdr:rowOff>
    </xdr:to>
    <xdr:cxnSp macro="">
      <xdr:nvCxnSpPr>
        <xdr:cNvPr id="3" name="直線矢印コネクタ 2"/>
        <xdr:cNvCxnSpPr/>
      </xdr:nvCxnSpPr>
      <xdr:spPr>
        <a:xfrm flipH="1">
          <a:off x="5638800" y="2190750"/>
          <a:ext cx="1552575" cy="21240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523875</xdr:colOff>
      <xdr:row>7</xdr:row>
      <xdr:rowOff>104775</xdr:rowOff>
    </xdr:from>
    <xdr:to>
      <xdr:col>13</xdr:col>
      <xdr:colOff>85725</xdr:colOff>
      <xdr:row>10</xdr:row>
      <xdr:rowOff>57150</xdr:rowOff>
    </xdr:to>
    <xdr:sp macro="" textlink="">
      <xdr:nvSpPr>
        <xdr:cNvPr id="4" name="角丸四角形 3"/>
        <xdr:cNvSpPr/>
      </xdr:nvSpPr>
      <xdr:spPr>
        <a:xfrm>
          <a:off x="7191375" y="1905000"/>
          <a:ext cx="2019300" cy="723900"/>
        </a:xfrm>
        <a:prstGeom prst="round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514350</xdr:colOff>
      <xdr:row>7</xdr:row>
      <xdr:rowOff>133350</xdr:rowOff>
    </xdr:from>
    <xdr:to>
      <xdr:col>11</xdr:col>
      <xdr:colOff>742950</xdr:colOff>
      <xdr:row>8</xdr:row>
      <xdr:rowOff>228600</xdr:rowOff>
    </xdr:to>
    <xdr:sp macro="" textlink="">
      <xdr:nvSpPr>
        <xdr:cNvPr id="5" name="テキスト ボックス 4"/>
        <xdr:cNvSpPr txBox="1"/>
      </xdr:nvSpPr>
      <xdr:spPr>
        <a:xfrm>
          <a:off x="7181850" y="1933575"/>
          <a:ext cx="108585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記入事例です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tabSelected="1" workbookViewId="0">
      <selection activeCell="Y15" sqref="Y15"/>
    </sheetView>
  </sheetViews>
  <sheetFormatPr defaultColWidth="6.625" defaultRowHeight="12"/>
  <cols>
    <col min="1" max="1" width="4.625" style="1" customWidth="1"/>
    <col min="2" max="2" width="12.25" style="1" customWidth="1"/>
    <col min="3" max="3" width="9.375" style="1" customWidth="1"/>
    <col min="4" max="4" width="3.875" style="1" customWidth="1"/>
    <col min="5" max="5" width="1.625" style="1" customWidth="1"/>
    <col min="6" max="6" width="12.625" style="1" customWidth="1"/>
    <col min="7" max="7" width="11.875" style="1" customWidth="1"/>
    <col min="8" max="8" width="10.875" style="1" customWidth="1"/>
    <col min="9" max="9" width="10.25" style="1" customWidth="1"/>
    <col min="10" max="10" width="10.125" style="1" customWidth="1"/>
    <col min="11" max="11" width="11.25" style="1" customWidth="1"/>
    <col min="12" max="12" width="10.625" style="1" customWidth="1"/>
    <col min="13" max="13" width="10.375" style="1" customWidth="1"/>
    <col min="14" max="14" width="12.625" style="1" customWidth="1"/>
    <col min="15" max="15" width="16.375" style="1" hidden="1" customWidth="1"/>
    <col min="16" max="16" width="9.875" style="1" hidden="1" customWidth="1"/>
    <col min="17" max="17" width="7.75" style="1" hidden="1" customWidth="1"/>
    <col min="18" max="18" width="0" style="2" hidden="1" customWidth="1"/>
    <col min="19" max="19" width="6.75" style="2" hidden="1" customWidth="1"/>
    <col min="20" max="21" width="0" style="2" hidden="1" customWidth="1"/>
    <col min="22" max="29" width="6.625" style="2"/>
    <col min="30" max="16384" width="6.625" style="1"/>
  </cols>
  <sheetData>
    <row r="1" spans="1:19" ht="20.25" customHeight="1">
      <c r="A1" s="49" t="s">
        <v>47</v>
      </c>
      <c r="B1" s="49"/>
      <c r="C1" s="50"/>
      <c r="D1" s="50"/>
      <c r="E1" s="50"/>
      <c r="F1" s="51"/>
      <c r="G1" s="51"/>
      <c r="H1" s="51"/>
      <c r="I1" s="51"/>
    </row>
    <row r="2" spans="1:19" ht="20.25" customHeight="1">
      <c r="A2" s="51"/>
      <c r="B2" s="51"/>
      <c r="C2" s="51"/>
      <c r="D2" s="51"/>
      <c r="E2" s="51"/>
      <c r="F2" s="51"/>
      <c r="G2" s="51"/>
      <c r="H2" s="51"/>
      <c r="I2" s="51"/>
    </row>
    <row r="3" spans="1:19" ht="20.25" customHeight="1" thickBot="1">
      <c r="A3" s="52" t="s">
        <v>21</v>
      </c>
      <c r="B3" s="52"/>
      <c r="C3" s="53"/>
      <c r="D3" s="53"/>
      <c r="E3" s="53"/>
      <c r="F3" s="71"/>
      <c r="G3" s="71"/>
      <c r="H3" s="53" t="s">
        <v>22</v>
      </c>
      <c r="I3" s="54"/>
    </row>
    <row r="4" spans="1:19" ht="20.25" customHeight="1">
      <c r="A4" s="63"/>
      <c r="B4" s="63"/>
      <c r="C4" s="64"/>
      <c r="D4" s="64"/>
      <c r="E4" s="64"/>
      <c r="F4" s="65"/>
      <c r="G4" s="65"/>
      <c r="H4" s="64"/>
      <c r="I4" s="54"/>
    </row>
    <row r="5" spans="1:19" ht="20.25" customHeight="1">
      <c r="A5" s="49" t="s">
        <v>37</v>
      </c>
      <c r="B5" s="63"/>
      <c r="C5" s="63"/>
      <c r="D5" s="63"/>
      <c r="E5" s="64"/>
      <c r="F5" s="65"/>
      <c r="G5" s="65"/>
      <c r="H5" s="64"/>
      <c r="I5" s="54"/>
    </row>
    <row r="6" spans="1:19" ht="20.25" customHeight="1">
      <c r="A6" s="49"/>
      <c r="B6" s="63"/>
      <c r="C6" s="63"/>
      <c r="D6" s="63"/>
      <c r="E6" s="64"/>
      <c r="F6" s="65"/>
      <c r="G6" s="65"/>
      <c r="H6" s="64"/>
      <c r="I6" s="54"/>
    </row>
    <row r="7" spans="1:19" ht="20.25" customHeight="1">
      <c r="A7" s="66" t="s">
        <v>28</v>
      </c>
      <c r="B7" s="67"/>
      <c r="C7" s="67"/>
      <c r="D7" s="67"/>
      <c r="E7" s="67"/>
      <c r="F7" s="67"/>
      <c r="G7" s="51"/>
      <c r="H7" s="51"/>
      <c r="I7" s="51"/>
    </row>
    <row r="8" spans="1:19" ht="20.25" customHeight="1">
      <c r="A8" s="59" t="s">
        <v>23</v>
      </c>
      <c r="B8" s="59"/>
      <c r="C8" s="60"/>
      <c r="D8" s="60"/>
      <c r="E8" s="60"/>
      <c r="F8" s="60"/>
      <c r="G8" s="60"/>
    </row>
    <row r="9" spans="1:19" ht="20.25" customHeight="1">
      <c r="A9" s="60" t="s">
        <v>24</v>
      </c>
      <c r="B9" s="60"/>
      <c r="C9" s="60"/>
      <c r="D9" s="60"/>
      <c r="E9" s="60"/>
      <c r="F9" s="60"/>
      <c r="G9" s="60"/>
    </row>
    <row r="10" spans="1:19" ht="20.25" customHeight="1">
      <c r="A10" s="60" t="s">
        <v>25</v>
      </c>
      <c r="B10" s="60"/>
      <c r="C10" s="60"/>
      <c r="D10" s="60"/>
      <c r="E10" s="60"/>
      <c r="F10" s="60"/>
      <c r="G10" s="60"/>
    </row>
    <row r="11" spans="1:19" ht="20.25" customHeight="1">
      <c r="A11" s="60" t="s">
        <v>26</v>
      </c>
      <c r="B11" s="60"/>
      <c r="C11" s="60"/>
      <c r="D11" s="60"/>
      <c r="E11" s="60"/>
      <c r="F11" s="60"/>
      <c r="G11" s="60"/>
    </row>
    <row r="12" spans="1:19" ht="20.25" customHeight="1">
      <c r="A12" s="55" t="s">
        <v>27</v>
      </c>
      <c r="B12" s="55"/>
      <c r="C12" s="60"/>
      <c r="D12" s="60"/>
      <c r="E12" s="60"/>
      <c r="F12" s="60"/>
      <c r="G12" s="60"/>
      <c r="M12" s="3"/>
      <c r="N12" s="3"/>
    </row>
    <row r="13" spans="1:19" ht="20.25" customHeight="1" thickBot="1">
      <c r="B13" s="44"/>
      <c r="C13" s="44"/>
      <c r="D13" s="44"/>
      <c r="E13" s="44"/>
      <c r="F13" s="44"/>
      <c r="G13" s="44"/>
      <c r="H13" s="44"/>
      <c r="I13" s="44"/>
      <c r="J13" s="3"/>
      <c r="K13" s="3"/>
      <c r="L13" s="3"/>
      <c r="M13" s="3"/>
      <c r="N13" s="3"/>
    </row>
    <row r="14" spans="1:19" ht="26.25" customHeight="1">
      <c r="A14" s="72" t="s">
        <v>2</v>
      </c>
      <c r="B14" s="74" t="s">
        <v>20</v>
      </c>
      <c r="C14" s="72" t="s">
        <v>0</v>
      </c>
      <c r="D14" s="72" t="s">
        <v>1</v>
      </c>
      <c r="E14" s="72"/>
      <c r="F14" s="45" t="s">
        <v>39</v>
      </c>
      <c r="G14" s="46" t="s">
        <v>40</v>
      </c>
      <c r="H14" s="45" t="s">
        <v>41</v>
      </c>
      <c r="I14" s="45" t="s">
        <v>42</v>
      </c>
      <c r="J14" s="41" t="s">
        <v>43</v>
      </c>
      <c r="K14" s="36" t="s">
        <v>44</v>
      </c>
      <c r="L14" s="41" t="s">
        <v>45</v>
      </c>
      <c r="M14" s="41" t="s">
        <v>46</v>
      </c>
      <c r="N14" s="4" t="s">
        <v>3</v>
      </c>
      <c r="O14" s="5"/>
      <c r="P14" s="5"/>
      <c r="Q14" s="5"/>
    </row>
    <row r="15" spans="1:19" ht="20.25" customHeight="1" thickBot="1">
      <c r="A15" s="73"/>
      <c r="B15" s="75"/>
      <c r="C15" s="73"/>
      <c r="D15" s="73"/>
      <c r="E15" s="73"/>
      <c r="F15" s="47">
        <v>1410</v>
      </c>
      <c r="G15" s="48">
        <v>5000</v>
      </c>
      <c r="H15" s="47">
        <v>870</v>
      </c>
      <c r="I15" s="47">
        <v>760</v>
      </c>
      <c r="J15" s="42">
        <v>1410</v>
      </c>
      <c r="K15" s="37">
        <v>5000</v>
      </c>
      <c r="L15" s="42">
        <v>870</v>
      </c>
      <c r="M15" s="42">
        <v>760</v>
      </c>
      <c r="N15" s="35">
        <f>SUM(F15:M15)</f>
        <v>16080</v>
      </c>
      <c r="O15" s="6"/>
      <c r="P15" s="7" t="s">
        <v>10</v>
      </c>
      <c r="Q15" s="7"/>
    </row>
    <row r="16" spans="1:19" ht="20.25" customHeight="1">
      <c r="A16" s="28">
        <v>1</v>
      </c>
      <c r="B16" s="61"/>
      <c r="C16" s="8"/>
      <c r="D16" s="9"/>
      <c r="E16" s="9"/>
      <c r="F16" s="9" t="s">
        <v>4</v>
      </c>
      <c r="G16" s="29" t="s">
        <v>6</v>
      </c>
      <c r="H16" s="9" t="s">
        <v>7</v>
      </c>
      <c r="I16" s="9" t="s">
        <v>5</v>
      </c>
      <c r="J16" s="9" t="s">
        <v>5</v>
      </c>
      <c r="K16" s="30" t="s">
        <v>8</v>
      </c>
      <c r="L16" s="30" t="s">
        <v>8</v>
      </c>
      <c r="M16" s="30" t="s">
        <v>8</v>
      </c>
      <c r="N16" s="13"/>
      <c r="O16" s="23"/>
      <c r="P16" s="38" t="s">
        <v>11</v>
      </c>
      <c r="Q16" s="57">
        <v>10000</v>
      </c>
      <c r="R16" s="39" t="s">
        <v>12</v>
      </c>
      <c r="S16" s="26"/>
    </row>
    <row r="17" spans="1:20" ht="20.25" customHeight="1">
      <c r="A17" s="28">
        <v>2</v>
      </c>
      <c r="B17" s="62"/>
      <c r="C17" s="10"/>
      <c r="D17" s="11"/>
      <c r="E17" s="11"/>
      <c r="F17" s="33" t="s">
        <v>4</v>
      </c>
      <c r="G17" s="34" t="s">
        <v>6</v>
      </c>
      <c r="H17" s="33" t="s">
        <v>7</v>
      </c>
      <c r="I17" s="33" t="s">
        <v>5</v>
      </c>
      <c r="J17" s="12"/>
      <c r="K17" s="30"/>
      <c r="L17" s="12"/>
      <c r="M17" s="12"/>
      <c r="N17" s="13"/>
      <c r="O17" s="23"/>
      <c r="P17" s="38" t="s">
        <v>13</v>
      </c>
      <c r="Q17" s="57">
        <f>+F15+H15+I15+J15+L15+M15</f>
        <v>6080</v>
      </c>
      <c r="R17" s="39" t="s">
        <v>12</v>
      </c>
      <c r="S17" s="26"/>
      <c r="T17" s="1"/>
    </row>
    <row r="18" spans="1:20" ht="20.25" customHeight="1">
      <c r="A18" s="28">
        <v>3</v>
      </c>
      <c r="B18" s="62"/>
      <c r="C18" s="10"/>
      <c r="D18" s="11"/>
      <c r="E18" s="11"/>
      <c r="F18" s="12"/>
      <c r="G18" s="30"/>
      <c r="H18" s="12"/>
      <c r="I18" s="11"/>
      <c r="J18" s="12" t="s">
        <v>9</v>
      </c>
      <c r="K18" s="30" t="s">
        <v>8</v>
      </c>
      <c r="L18" s="12" t="s">
        <v>8</v>
      </c>
      <c r="M18" s="12" t="s">
        <v>6</v>
      </c>
      <c r="N18" s="13"/>
      <c r="O18" s="23"/>
      <c r="P18" s="38" t="s">
        <v>14</v>
      </c>
      <c r="Q18" s="57">
        <f>SUM(Q16:Q17)</f>
        <v>16080</v>
      </c>
      <c r="R18" s="40" t="s">
        <v>12</v>
      </c>
      <c r="S18" s="26"/>
    </row>
    <row r="19" spans="1:20" ht="20.25" customHeight="1">
      <c r="A19" s="28">
        <v>4</v>
      </c>
      <c r="B19" s="62"/>
      <c r="C19" s="10"/>
      <c r="D19" s="11"/>
      <c r="E19" s="11"/>
      <c r="F19" s="33"/>
      <c r="G19" s="34"/>
      <c r="H19" s="33"/>
      <c r="I19" s="12" t="s">
        <v>8</v>
      </c>
      <c r="J19" s="12" t="s">
        <v>8</v>
      </c>
      <c r="K19" s="30"/>
      <c r="L19" s="12"/>
      <c r="M19" s="12"/>
      <c r="N19" s="13"/>
      <c r="O19" s="23"/>
      <c r="P19" s="23"/>
      <c r="Q19" s="23"/>
      <c r="R19" s="25"/>
      <c r="S19" s="26"/>
    </row>
    <row r="20" spans="1:20" ht="20.25" customHeight="1">
      <c r="A20" s="28">
        <v>5</v>
      </c>
      <c r="B20" s="62"/>
      <c r="C20" s="15"/>
      <c r="D20" s="11"/>
      <c r="E20" s="11"/>
      <c r="F20" s="16"/>
      <c r="G20" s="31"/>
      <c r="H20" s="16"/>
      <c r="I20" s="16"/>
      <c r="J20" s="12"/>
      <c r="K20" s="31"/>
      <c r="L20" s="16"/>
      <c r="M20" s="16"/>
      <c r="N20" s="17"/>
      <c r="O20" s="23"/>
      <c r="P20" s="1" t="s">
        <v>19</v>
      </c>
      <c r="Q20" s="56">
        <v>5000</v>
      </c>
      <c r="R20" s="39">
        <v>2</v>
      </c>
      <c r="S20" s="27">
        <f>+Q20*2</f>
        <v>10000</v>
      </c>
    </row>
    <row r="21" spans="1:20" ht="20.25" customHeight="1">
      <c r="A21" s="28">
        <v>6</v>
      </c>
      <c r="B21" s="62"/>
      <c r="C21" s="15"/>
      <c r="D21" s="11"/>
      <c r="E21" s="11"/>
      <c r="F21" s="16"/>
      <c r="G21" s="31"/>
      <c r="H21" s="16"/>
      <c r="I21" s="16"/>
      <c r="J21" s="12"/>
      <c r="K21" s="31"/>
      <c r="L21" s="16"/>
      <c r="M21" s="16"/>
      <c r="N21" s="17"/>
      <c r="O21" s="23"/>
    </row>
    <row r="22" spans="1:20" ht="20.25" customHeight="1">
      <c r="A22" s="28">
        <v>7</v>
      </c>
      <c r="B22" s="14"/>
      <c r="C22" s="15"/>
      <c r="D22" s="11"/>
      <c r="E22" s="11"/>
      <c r="F22" s="16"/>
      <c r="G22" s="31"/>
      <c r="H22" s="16"/>
      <c r="I22" s="16"/>
      <c r="J22" s="12"/>
      <c r="K22" s="31"/>
      <c r="L22" s="16"/>
      <c r="M22" s="16"/>
      <c r="N22" s="17"/>
      <c r="O22" s="23"/>
      <c r="P22" s="23" t="s">
        <v>16</v>
      </c>
      <c r="Q22" s="57">
        <v>870</v>
      </c>
      <c r="R22" s="39">
        <v>2</v>
      </c>
      <c r="S22" s="27">
        <f>+Q22*R22</f>
        <v>1740</v>
      </c>
    </row>
    <row r="23" spans="1:20" ht="20.25" customHeight="1">
      <c r="A23" s="28">
        <v>8</v>
      </c>
      <c r="B23" s="14"/>
      <c r="C23" s="15"/>
      <c r="D23" s="11"/>
      <c r="E23" s="11"/>
      <c r="F23" s="16"/>
      <c r="G23" s="31"/>
      <c r="H23" s="16"/>
      <c r="I23" s="16"/>
      <c r="J23" s="12"/>
      <c r="K23" s="31"/>
      <c r="L23" s="16"/>
      <c r="M23" s="16"/>
      <c r="N23" s="17"/>
      <c r="O23" s="23"/>
      <c r="P23" s="1" t="s">
        <v>17</v>
      </c>
      <c r="Q23" s="43">
        <v>760</v>
      </c>
      <c r="R23" s="39">
        <v>2</v>
      </c>
      <c r="S23" s="27">
        <f>+Q23*R23</f>
        <v>1520</v>
      </c>
    </row>
    <row r="24" spans="1:20" ht="20.25" customHeight="1">
      <c r="A24" s="28">
        <v>9</v>
      </c>
      <c r="B24" s="14"/>
      <c r="C24" s="15"/>
      <c r="D24" s="11"/>
      <c r="E24" s="11"/>
      <c r="F24" s="16"/>
      <c r="G24" s="31"/>
      <c r="H24" s="16"/>
      <c r="I24" s="16"/>
      <c r="J24" s="12"/>
      <c r="K24" s="31"/>
      <c r="L24" s="16"/>
      <c r="M24" s="16"/>
      <c r="N24" s="17"/>
      <c r="O24" s="23"/>
      <c r="P24" s="1" t="s">
        <v>15</v>
      </c>
      <c r="Q24" s="43">
        <v>1410</v>
      </c>
      <c r="R24" s="39">
        <v>2</v>
      </c>
      <c r="S24" s="27">
        <f>+Q24*R24</f>
        <v>2820</v>
      </c>
    </row>
    <row r="25" spans="1:20" ht="20.25" customHeight="1">
      <c r="A25" s="28">
        <v>10</v>
      </c>
      <c r="B25" s="14"/>
      <c r="C25" s="15"/>
      <c r="D25" s="11"/>
      <c r="E25" s="11"/>
      <c r="F25" s="16"/>
      <c r="G25" s="31"/>
      <c r="H25" s="16"/>
      <c r="I25" s="16"/>
      <c r="J25" s="12"/>
      <c r="K25" s="31"/>
      <c r="L25" s="16"/>
      <c r="M25" s="16"/>
      <c r="N25" s="17"/>
      <c r="O25" s="23"/>
      <c r="P25" s="38" t="s">
        <v>18</v>
      </c>
      <c r="Q25" s="57">
        <f>SUM(Q22:Q24)</f>
        <v>3040</v>
      </c>
      <c r="R25" s="39">
        <f>SUM(R22:R24)</f>
        <v>6</v>
      </c>
      <c r="S25" s="58">
        <f>SUM(S22:S24)</f>
        <v>6080</v>
      </c>
    </row>
    <row r="26" spans="1:20" ht="20.25" customHeight="1">
      <c r="A26" s="28">
        <v>11</v>
      </c>
      <c r="B26" s="14"/>
      <c r="C26" s="15"/>
      <c r="D26" s="11"/>
      <c r="E26" s="11"/>
      <c r="F26" s="16"/>
      <c r="G26" s="31"/>
      <c r="H26" s="16"/>
      <c r="I26" s="16"/>
      <c r="J26" s="12"/>
      <c r="K26" s="31"/>
      <c r="L26" s="16"/>
      <c r="M26" s="16"/>
      <c r="N26" s="17"/>
      <c r="O26" s="23"/>
    </row>
    <row r="27" spans="1:20" ht="20.25" customHeight="1">
      <c r="A27" s="28">
        <v>12</v>
      </c>
      <c r="B27" s="14"/>
      <c r="C27" s="15"/>
      <c r="D27" s="11"/>
      <c r="E27" s="11"/>
      <c r="F27" s="16"/>
      <c r="G27" s="31"/>
      <c r="H27" s="16"/>
      <c r="I27" s="16"/>
      <c r="J27" s="12"/>
      <c r="K27" s="31"/>
      <c r="L27" s="16"/>
      <c r="M27" s="16"/>
      <c r="N27" s="17"/>
      <c r="O27" s="23"/>
    </row>
    <row r="28" spans="1:20" ht="20.25" customHeight="1">
      <c r="A28" s="28">
        <v>13</v>
      </c>
      <c r="B28" s="14"/>
      <c r="C28" s="15"/>
      <c r="D28" s="11"/>
      <c r="E28" s="11"/>
      <c r="F28" s="12"/>
      <c r="G28" s="30"/>
      <c r="H28" s="12"/>
      <c r="I28" s="12"/>
      <c r="J28" s="12"/>
      <c r="K28" s="30"/>
      <c r="L28" s="12"/>
      <c r="M28" s="12"/>
      <c r="N28" s="13"/>
      <c r="O28" s="23"/>
      <c r="P28" s="23"/>
      <c r="Q28" s="23"/>
      <c r="R28" s="25"/>
      <c r="S28" s="26"/>
    </row>
    <row r="29" spans="1:20" ht="20.25" customHeight="1">
      <c r="A29" s="28">
        <v>14</v>
      </c>
      <c r="B29" s="14"/>
      <c r="C29" s="15"/>
      <c r="D29" s="11"/>
      <c r="E29" s="11"/>
      <c r="F29" s="12"/>
      <c r="G29" s="30"/>
      <c r="H29" s="12"/>
      <c r="I29" s="12"/>
      <c r="J29" s="12"/>
      <c r="K29" s="30"/>
      <c r="L29" s="12"/>
      <c r="M29" s="12"/>
      <c r="N29" s="13"/>
      <c r="O29" s="23"/>
      <c r="P29" s="23"/>
      <c r="Q29" s="23"/>
      <c r="R29" s="25"/>
      <c r="S29" s="26"/>
    </row>
    <row r="30" spans="1:20" ht="20.25" customHeight="1">
      <c r="A30" s="28">
        <v>15</v>
      </c>
      <c r="B30" s="14"/>
      <c r="C30" s="15"/>
      <c r="D30" s="11"/>
      <c r="E30" s="11"/>
      <c r="F30" s="12"/>
      <c r="G30" s="31"/>
      <c r="H30" s="16"/>
      <c r="I30" s="12"/>
      <c r="J30" s="12"/>
      <c r="K30" s="31"/>
      <c r="L30" s="16"/>
      <c r="M30" s="16"/>
      <c r="N30" s="17"/>
      <c r="O30" s="23"/>
      <c r="P30" s="23"/>
      <c r="Q30" s="23"/>
      <c r="R30" s="25"/>
      <c r="S30" s="26"/>
    </row>
    <row r="31" spans="1:20" ht="20.25" customHeight="1" thickBot="1">
      <c r="A31" s="68"/>
      <c r="B31" s="18"/>
      <c r="C31" s="19"/>
      <c r="D31" s="20"/>
      <c r="E31" s="20"/>
      <c r="F31" s="21">
        <f t="shared" ref="F31:M31" si="0">COUNTIFS(F16:F30,"○")</f>
        <v>2</v>
      </c>
      <c r="G31" s="32">
        <f t="shared" si="0"/>
        <v>2</v>
      </c>
      <c r="H31" s="20">
        <f t="shared" si="0"/>
        <v>2</v>
      </c>
      <c r="I31" s="20">
        <f t="shared" si="0"/>
        <v>3</v>
      </c>
      <c r="J31" s="20">
        <f t="shared" si="0"/>
        <v>3</v>
      </c>
      <c r="K31" s="32">
        <f t="shared" si="0"/>
        <v>2</v>
      </c>
      <c r="L31" s="20">
        <f t="shared" si="0"/>
        <v>2</v>
      </c>
      <c r="M31" s="20">
        <f t="shared" si="0"/>
        <v>2</v>
      </c>
      <c r="N31" s="22">
        <f>SUM(N16:N30)</f>
        <v>0</v>
      </c>
      <c r="O31" s="23"/>
      <c r="P31" s="23"/>
      <c r="Q31" s="23"/>
      <c r="R31" s="26"/>
      <c r="S31" s="26"/>
    </row>
    <row r="32" spans="1:20">
      <c r="F32" s="24"/>
      <c r="O32" s="27"/>
      <c r="P32" s="27"/>
      <c r="Q32" s="27"/>
      <c r="R32" s="26"/>
      <c r="S32" s="26"/>
    </row>
    <row r="33" spans="2:8" ht="14.25">
      <c r="B33" s="60" t="s">
        <v>29</v>
      </c>
      <c r="D33" s="60" t="s">
        <v>32</v>
      </c>
      <c r="E33" s="60"/>
      <c r="F33" s="60"/>
      <c r="G33" s="60"/>
      <c r="H33" s="60"/>
    </row>
    <row r="34" spans="2:8" ht="14.25">
      <c r="B34" s="69"/>
      <c r="D34" s="60" t="s">
        <v>33</v>
      </c>
      <c r="E34" s="60"/>
      <c r="F34" s="60"/>
      <c r="G34" s="60"/>
      <c r="H34" s="60"/>
    </row>
    <row r="35" spans="2:8" ht="14.25">
      <c r="B35" s="60" t="s">
        <v>31</v>
      </c>
      <c r="D35" s="60" t="s">
        <v>34</v>
      </c>
      <c r="E35" s="70"/>
      <c r="F35" s="70"/>
      <c r="G35" s="60"/>
      <c r="H35" s="60"/>
    </row>
    <row r="36" spans="2:8" ht="14.25">
      <c r="B36" s="60" t="s">
        <v>30</v>
      </c>
      <c r="D36" s="60" t="s">
        <v>35</v>
      </c>
      <c r="E36" s="60"/>
      <c r="F36" s="60"/>
      <c r="G36" s="60"/>
      <c r="H36" s="60"/>
    </row>
    <row r="37" spans="2:8" ht="14.25">
      <c r="B37" s="60"/>
      <c r="C37" s="60"/>
      <c r="D37" s="60"/>
      <c r="E37" s="60"/>
      <c r="F37" s="60"/>
      <c r="G37" s="60"/>
    </row>
    <row r="38" spans="2:8" ht="14.25">
      <c r="B38" s="60" t="s">
        <v>38</v>
      </c>
      <c r="C38" s="60"/>
      <c r="D38" s="60"/>
      <c r="E38" s="60"/>
      <c r="G38" s="60"/>
    </row>
    <row r="39" spans="2:8" ht="14.25">
      <c r="G39" s="60" t="s">
        <v>36</v>
      </c>
    </row>
  </sheetData>
  <mergeCells count="6">
    <mergeCell ref="F3:G3"/>
    <mergeCell ref="A14:A15"/>
    <mergeCell ref="B14:B15"/>
    <mergeCell ref="C14:C15"/>
    <mergeCell ref="D14:D15"/>
    <mergeCell ref="E14:E15"/>
  </mergeCells>
  <phoneticPr fontId="2"/>
  <printOptions horizontalCentered="1"/>
  <pageMargins left="0.39000000000000007" right="0.39000000000000007" top="0.79000000000000015" bottom="0.39000000000000007" header="0.51" footer="0.51"/>
  <pageSetup paperSize="9" scale="69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2015年第28回ＹＶＬＦ（東京Ｙ山中湖）ワイズ参加者用</vt:lpstr>
      <vt:lpstr>'2015年第28回ＹＶＬＦ（東京Ｙ山中湖）ワイズ参加者用'!_Print_Area</vt:lpstr>
      <vt:lpstr>'2015年第28回ＹＶＬＦ（東京Ｙ山中湖）ワイズ参加者用'!Print_Area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衣笠家族</dc:creator>
  <cp:lastModifiedBy>衣笠家族</cp:lastModifiedBy>
  <cp:lastPrinted>2015-07-05T12:41:43Z</cp:lastPrinted>
  <dcterms:created xsi:type="dcterms:W3CDTF">2014-07-22T06:57:45Z</dcterms:created>
  <dcterms:modified xsi:type="dcterms:W3CDTF">2015-07-05T14:25:01Z</dcterms:modified>
</cp:coreProperties>
</file>